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DF - DPTO. PRESUPUESTO 2023\EJECUCION MENSUAL\05 MAYO\"/>
    </mc:Choice>
  </mc:AlternateContent>
  <bookViews>
    <workbookView xWindow="0" yWindow="0" windowWidth="20490" windowHeight="7620" activeTab="1"/>
  </bookViews>
  <sheets>
    <sheet name="31-5-2023" sheetId="1" r:id="rId1"/>
    <sheet name="Torta" sheetId="2" r:id="rId2"/>
  </sheets>
  <definedNames>
    <definedName name="_xlnm.Print_Area" localSheetId="0">'31-5-2023'!$A$1:$E$23</definedName>
    <definedName name="_xlnm.Print_Area" localSheetId="1">Torta!$A$1:$P$47</definedName>
    <definedName name="Print_Area" localSheetId="0">'31-5-2023'!$A$1:$E$21</definedName>
    <definedName name="Print_Area" localSheetId="1">Torta!$A$1:$N$45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2" l="1"/>
  <c r="S29" i="2"/>
  <c r="D19" i="1" l="1"/>
  <c r="D18" i="1"/>
  <c r="C19" i="1" l="1"/>
  <c r="C18" i="1"/>
  <c r="B19" i="1"/>
  <c r="B18" i="1"/>
  <c r="E7" i="1"/>
  <c r="S24" i="2" s="1"/>
  <c r="D13" i="1" l="1"/>
  <c r="C13" i="1"/>
  <c r="B13" i="1"/>
  <c r="E11" i="1"/>
  <c r="S28" i="2" s="1"/>
  <c r="E10" i="1"/>
  <c r="S27" i="2" s="1"/>
  <c r="E9" i="1"/>
  <c r="S26" i="2" s="1"/>
  <c r="E8" i="1"/>
  <c r="S25" i="2" s="1"/>
  <c r="E6" i="1"/>
  <c r="S23" i="2" s="1"/>
  <c r="E5" i="1"/>
  <c r="E13" i="1" l="1"/>
  <c r="B21" i="1"/>
  <c r="C21" i="1"/>
  <c r="E19" i="1"/>
  <c r="E18" i="1"/>
  <c r="D21" i="1"/>
  <c r="E21" i="1" l="1"/>
</calcChain>
</file>

<file path=xl/sharedStrings.xml><?xml version="1.0" encoding="utf-8"?>
<sst xmlns="http://schemas.openxmlformats.org/spreadsheetml/2006/main" count="33" uniqueCount="20">
  <si>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</si>
  <si>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</si>
  <si>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</si>
  <si>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</si>
  <si>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</si>
  <si>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</si>
  <si>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</si>
  <si>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</si>
  <si>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</si>
  <si>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</si>
  <si>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</si>
  <si>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</si>
  <si>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</si>
  <si>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</si>
  <si>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</si>
  <si>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</si>
  <si>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</si>
  <si>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</si>
  <si>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2023</t>
  </si>
  <si>
    <t>EJECUCION AL 31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</si>
</sst>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 sz="2800" b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GLOBAL</a:t>
            </a:r>
            <a:r>
              <a:rPr lang="es-PY" sz="2800" b="0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AL 31/5/2023</a:t>
            </a:r>
            <a:endParaRPr lang="es-PY" sz="2800">
              <a:solidFill>
                <a:srgbClr val="16365C"/>
              </a:solidFill>
              <a:effectLst/>
            </a:endParaRPr>
          </a:p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s-PY" sz="2800" b="1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32%</a:t>
            </a:r>
            <a:endParaRPr lang="es-PY" sz="2800">
              <a:solidFill>
                <a:srgbClr val="16365C"/>
              </a:solidFill>
              <a:effectLst/>
            </a:endParaRPr>
          </a:p>
        </c:rich>
      </c:tx>
      <c:layout>
        <c:manualLayout>
          <c:xMode val="edge"/>
          <c:yMode val="edge"/>
          <c:x val="0.35638914803895966"/>
          <c:y val="1.6270220068645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78641887773503E-2"/>
          <c:y val="0.1693877649909146"/>
          <c:w val="0.81812802428132503"/>
          <c:h val="0.76361421360791426"/>
        </c:manualLayout>
      </c:layout>
      <c:pie3DChart>
        <c:varyColors val="1"/>
        <c:ser>
          <c:idx val="0"/>
          <c:order val="0"/>
          <c:spPr>
            <a:ln w="44450">
              <a:solidFill>
                <a:schemeClr val="bg1"/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0C-4C76-8F43-756610AADFF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15E-459B-8A56-D393546956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5E-459B-8A56-D393546956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15E-459B-8A56-D393546956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15E-459B-8A56-D3935469564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5E-459B-8A56-D3935469564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15E-459B-8A56-D3935469564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5E-459B-8A56-D39354695647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5570611B-B898-4522-8750-E0E7D920445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37%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5E-459B-8A56-D39354695647}"/>
                </c:ext>
              </c:extLst>
            </c:dLbl>
            <c:dLbl>
              <c:idx val="2"/>
              <c:layout>
                <c:manualLayout>
                  <c:x val="-5.483744614179397E-3"/>
                  <c:y val="-7.8530263992230329E-2"/>
                </c:manualLayout>
              </c:layout>
              <c:tx>
                <c:rich>
                  <a:bodyPr/>
                  <a:lstStyle/>
                  <a:p>
                    <a:fld id="{01140112-BC6D-43DE-A699-03480827AF3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15E-459B-8A56-D39354695647}"/>
                </c:ext>
              </c:extLst>
            </c:dLbl>
            <c:dLbl>
              <c:idx val="3"/>
              <c:layout>
                <c:manualLayout>
                  <c:x val="-9.6374498428589486E-3"/>
                  <c:y val="-3.6641704190645892E-2"/>
                </c:manualLayout>
              </c:layout>
              <c:tx>
                <c:rich>
                  <a:bodyPr/>
                  <a:lstStyle/>
                  <a:p>
                    <a:fld id="{19C33707-FDB9-4EF4-9FA8-E891BB6027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5E-459B-8A56-D39354695647}"/>
                </c:ext>
              </c:extLst>
            </c:dLbl>
            <c:dLbl>
              <c:idx val="4"/>
              <c:layout>
                <c:manualLayout>
                  <c:x val="-1.7503323247931375E-2"/>
                  <c:y val="1.88943469222310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5E-459B-8A56-D39354695647}"/>
                </c:ext>
              </c:extLst>
            </c:dLbl>
            <c:dLbl>
              <c:idx val="5"/>
              <c:layout>
                <c:manualLayout>
                  <c:x val="-1.6307879258923422E-2"/>
                  <c:y val="-0.24707674155409473"/>
                </c:manualLayout>
              </c:layout>
              <c:tx>
                <c:rich>
                  <a:bodyPr/>
                  <a:lstStyle/>
                  <a:p>
                    <a:fld id="{3AB65674-89EA-4615-8C91-9B9F544A8F8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34%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5E-459B-8A56-D39354695647}"/>
                </c:ext>
              </c:extLst>
            </c:dLbl>
            <c:dLbl>
              <c:idx val="6"/>
              <c:layout>
                <c:manualLayout>
                  <c:x val="0.19976498237367801"/>
                  <c:y val="2.1115124370921487E-2"/>
                </c:manualLayout>
              </c:layout>
              <c:tx>
                <c:rich>
                  <a:bodyPr/>
                  <a:lstStyle/>
                  <a:p>
                    <a:fld id="{CBB95CD8-0664-43EA-98FF-524171B17F6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50%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15E-459B-8A56-D39354695647}"/>
                </c:ext>
              </c:extLst>
            </c:dLbl>
            <c:dLbl>
              <c:idx val="7"/>
              <c:layout>
                <c:manualLayout>
                  <c:x val="7.5894378723986522E-2"/>
                  <c:y val="-7.811669695134262E-3"/>
                </c:manualLayout>
              </c:layout>
              <c:tx>
                <c:rich>
                  <a:bodyPr/>
                  <a:lstStyle/>
                  <a:p>
                    <a:fld id="{0CAD84F6-3D3E-4AF6-8F5D-B1D6F69FB8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5E-459B-8A56-D39354695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Torta!$R$21:$R$28</c:f>
              <c:strCache>
                <c:ptCount val="8"/>
                <c:pt idx="0">
                  <c:v>EJECUCIÓN - MINISTERIO DE DESARROLLO SOCIAL</c:v>
                </c:pt>
                <c:pt idx="1">
                  <c:v>ACTIVIDADES CENTRALES ADMINISTRATIVAS</c:v>
                </c:pt>
                <c:pt idx="2">
                  <c:v>ATENCIÓN SOCIAL Y COMEDORES COMUNITARIOS</c:v>
                </c:pt>
                <c:pt idx="3">
                  <c:v>ASISTENCIA A PESCADORES POR VEDA PESQUERA</c:v>
                </c:pt>
                <c:pt idx="4">
                  <c:v>ADMINISTRACION DE DONACION DE ALIMENTOS</c:v>
                </c:pt>
                <c:pt idx="5">
                  <c:v>PROTECCIÓN SOCIAL A FAMILIAS DE TEKOPORA 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Torta!$S$21:$S$28</c:f>
              <c:numCache>
                <c:formatCode>0%</c:formatCode>
                <c:ptCount val="8"/>
                <c:pt idx="1">
                  <c:v>0.37490439757053989</c:v>
                </c:pt>
                <c:pt idx="2">
                  <c:v>9.8736985550394452E-2</c:v>
                </c:pt>
                <c:pt idx="3">
                  <c:v>2.9161219438595971E-2</c:v>
                </c:pt>
                <c:pt idx="4">
                  <c:v>1.2293826666666667E-2</c:v>
                </c:pt>
                <c:pt idx="5">
                  <c:v>0.33961689744815338</c:v>
                </c:pt>
                <c:pt idx="6">
                  <c:v>0.49668685095662685</c:v>
                </c:pt>
                <c:pt idx="7">
                  <c:v>1.3009479949773169E-2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E-459B-8A56-D393546956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2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567803</xdr:colOff>
      <xdr:row>0</xdr:row>
      <xdr:rowOff>329045</xdr:rowOff>
    </xdr:from>
    <xdr:to>
      <xdr:col>2</xdr:col>
      <xdr:colOff>34637</xdr:colOff>
      <xdr:row>0</xdr:row>
      <xdr:rowOff>840440</xdr:rowOff>
    </xdr:to>
    <xdr:pic>
      <xdr:nvPicPr>
        <xdr:cNvPr id="3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12" y="329045"/>
          <a:ext cx="2289698" cy="511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541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3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4626" cy="101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4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1649" y="305871"/>
          <a:ext cx="229899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0710" y="142833"/>
          <a:ext cx="2050597" cy="118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133350</xdr:rowOff>
    </xdr:from>
    <xdr:to>
      <xdr:col>16</xdr:col>
      <xdr:colOff>19050</xdr:colOff>
      <xdr:row>46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0.23459</cdr:x>
      <cdr:y>0.89231</cdr:y>
    </cdr:from>
    <cdr:to>
      <cdr:x>0.57979</cdr:x>
      <cdr:y>0.97538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3771828" y="11049000"/>
          <a:ext cx="5550194" cy="10287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400" b="0" i="0" cap="none" spc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i="0" cap="none" spc="0" baseline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MINISTERIO DE DESARROLLO SOCIAL AL 31/5/2023</a:t>
          </a:r>
          <a:endParaRPr lang="es-PY" sz="2400" b="0" i="0" cap="none" spc="0">
            <a:ln w="0"/>
            <a:solidFill>
              <a:srgbClr val="16365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view="pageBreakPreview" topLeftCell="A6" zoomScale="60" zoomScaleNormal="55" workbookViewId="0">
      <selection sqref="A1:E21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8" t="s">
        <v>0</v>
      </c>
      <c r="B2" s="38"/>
      <c r="C2" s="38"/>
      <c r="D2" s="38"/>
      <c r="E2" s="38"/>
    </row>
    <row r="3" spans="1:5" ht="44.25" customHeight="1" x14ac:dyDescent="0.25">
      <c r="A3" s="39" t="s">
        <v>19</v>
      </c>
      <c r="B3" s="39"/>
      <c r="C3" s="39"/>
      <c r="D3" s="39"/>
      <c r="E3" s="39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48691220827</v>
      </c>
      <c r="C5" s="6">
        <v>48620804160</v>
      </c>
      <c r="D5" s="6">
        <v>18228153293</v>
      </c>
      <c r="E5" s="7">
        <f>+D5/C5</f>
        <v>0.37490439757053989</v>
      </c>
    </row>
    <row r="6" spans="1:5" s="8" customFormat="1" ht="43.5" customHeight="1" x14ac:dyDescent="0.25">
      <c r="A6" s="5" t="s">
        <v>6</v>
      </c>
      <c r="B6" s="6">
        <v>11044193520</v>
      </c>
      <c r="C6" s="6">
        <v>11044193520</v>
      </c>
      <c r="D6" s="6">
        <v>1090470376</v>
      </c>
      <c r="E6" s="7">
        <f t="shared" ref="E6:E11" si="0">+D6/C6</f>
        <v>9.8736985550394452E-2</v>
      </c>
    </row>
    <row r="7" spans="1:5" s="8" customFormat="1" ht="43.5" customHeight="1" x14ac:dyDescent="0.25">
      <c r="A7" s="5" t="s">
        <v>7</v>
      </c>
      <c r="B7" s="6">
        <v>6550330805</v>
      </c>
      <c r="C7" s="6">
        <v>6550330805</v>
      </c>
      <c r="D7" s="6">
        <v>191015634</v>
      </c>
      <c r="E7" s="7">
        <f>+D7/C7</f>
        <v>2.9161219438595971E-2</v>
      </c>
    </row>
    <row r="8" spans="1:5" s="8" customFormat="1" ht="43.5" customHeight="1" x14ac:dyDescent="0.25">
      <c r="A8" s="5" t="s">
        <v>8</v>
      </c>
      <c r="B8" s="6">
        <v>300000000</v>
      </c>
      <c r="C8" s="6">
        <v>300000000</v>
      </c>
      <c r="D8" s="6">
        <v>3688148</v>
      </c>
      <c r="E8" s="7">
        <f t="shared" si="0"/>
        <v>1.2293826666666667E-2</v>
      </c>
    </row>
    <row r="9" spans="1:5" s="8" customFormat="1" ht="43.5" customHeight="1" x14ac:dyDescent="0.25">
      <c r="A9" s="5" t="s">
        <v>9</v>
      </c>
      <c r="B9" s="9">
        <v>441940954410</v>
      </c>
      <c r="C9" s="9">
        <v>441940954410</v>
      </c>
      <c r="D9" s="9">
        <v>150090615792</v>
      </c>
      <c r="E9" s="7">
        <f t="shared" si="0"/>
        <v>0.33961689744815338</v>
      </c>
    </row>
    <row r="10" spans="1:5" s="8" customFormat="1" ht="43.5" customHeight="1" x14ac:dyDescent="0.25">
      <c r="A10" s="5" t="s">
        <v>10</v>
      </c>
      <c r="B10" s="9">
        <v>34571499652</v>
      </c>
      <c r="C10" s="9">
        <v>34571499652</v>
      </c>
      <c r="D10" s="9">
        <v>17171209295</v>
      </c>
      <c r="E10" s="7">
        <f t="shared" si="0"/>
        <v>0.49668685095662685</v>
      </c>
    </row>
    <row r="11" spans="1:5" s="8" customFormat="1" ht="43.5" customHeight="1" x14ac:dyDescent="0.25">
      <c r="A11" s="5" t="s">
        <v>11</v>
      </c>
      <c r="B11" s="9">
        <v>49376000000</v>
      </c>
      <c r="C11" s="9">
        <v>49376000000</v>
      </c>
      <c r="D11" s="9">
        <v>642356082</v>
      </c>
      <c r="E11" s="7">
        <f t="shared" si="0"/>
        <v>1.3009479949773169E-2</v>
      </c>
    </row>
    <row r="12" spans="1:5" s="8" customFormat="1" ht="9.75" customHeight="1" x14ac:dyDescent="0.25">
      <c r="A12" s="10"/>
      <c r="B12" s="11"/>
      <c r="C12" s="11"/>
      <c r="D12" s="11"/>
      <c r="E12" s="12"/>
    </row>
    <row r="13" spans="1:5" s="13" customFormat="1" ht="35.25" customHeight="1" x14ac:dyDescent="0.25">
      <c r="A13" s="33" t="s">
        <v>12</v>
      </c>
      <c r="B13" s="34">
        <f>SUM(B5:B12)</f>
        <v>592474199214</v>
      </c>
      <c r="C13" s="34">
        <f>SUM(C5:C12)</f>
        <v>592403782547</v>
      </c>
      <c r="D13" s="34">
        <f>SUM(D5:D12)</f>
        <v>187417508620</v>
      </c>
      <c r="E13" s="35">
        <f>+D13/C13</f>
        <v>0.31636784595501921</v>
      </c>
    </row>
    <row r="14" spans="1:5" s="15" customFormat="1" ht="12.75" customHeight="1" x14ac:dyDescent="0.25">
      <c r="A14" s="10"/>
      <c r="B14" s="14"/>
      <c r="C14" s="14"/>
      <c r="D14" s="14"/>
      <c r="E14" s="12"/>
    </row>
    <row r="15" spans="1:5" ht="44.25" customHeight="1" x14ac:dyDescent="0.25">
      <c r="A15" s="40" t="s">
        <v>13</v>
      </c>
      <c r="B15" s="40"/>
      <c r="C15" s="40"/>
      <c r="D15" s="40"/>
      <c r="E15" s="40"/>
    </row>
    <row r="16" spans="1:5" s="16" customFormat="1" ht="42" customHeight="1" x14ac:dyDescent="0.25">
      <c r="A16" s="29"/>
      <c r="B16" s="29" t="s">
        <v>18</v>
      </c>
      <c r="C16" s="29" t="s">
        <v>2</v>
      </c>
      <c r="D16" s="29" t="s">
        <v>3</v>
      </c>
      <c r="E16" s="29" t="s">
        <v>4</v>
      </c>
    </row>
    <row r="17" spans="1:5" s="21" customFormat="1" x14ac:dyDescent="0.25">
      <c r="A17" s="17"/>
      <c r="B17" s="18"/>
      <c r="C17" s="18"/>
      <c r="D17" s="19"/>
      <c r="E17" s="20"/>
    </row>
    <row r="18" spans="1:5" s="24" customFormat="1" ht="42" customHeight="1" x14ac:dyDescent="0.25">
      <c r="A18" s="10" t="s">
        <v>14</v>
      </c>
      <c r="B18" s="22">
        <f>SUM(B5:B8)</f>
        <v>66585745152</v>
      </c>
      <c r="C18" s="22">
        <f>SUM(C5:C8)</f>
        <v>66515328485</v>
      </c>
      <c r="D18" s="22">
        <f>SUM(D5:D8)</f>
        <v>19513327451</v>
      </c>
      <c r="E18" s="23">
        <f>+D18/C18</f>
        <v>0.29336587363318051</v>
      </c>
    </row>
    <row r="19" spans="1:5" s="24" customFormat="1" ht="35.25" customHeight="1" x14ac:dyDescent="0.25">
      <c r="A19" s="10" t="s">
        <v>15</v>
      </c>
      <c r="B19" s="22">
        <f>SUM(B9:B11)</f>
        <v>525888454062</v>
      </c>
      <c r="C19" s="22">
        <f>SUM(C9:C11)</f>
        <v>525888454062</v>
      </c>
      <c r="D19" s="22">
        <f>SUM(D9:D11)</f>
        <v>167904181169</v>
      </c>
      <c r="E19" s="23">
        <f>+D19/C19</f>
        <v>0.31927717726467675</v>
      </c>
    </row>
    <row r="20" spans="1:5" s="24" customFormat="1" ht="18.75" customHeight="1" x14ac:dyDescent="0.25">
      <c r="A20" s="10"/>
      <c r="B20" s="22"/>
      <c r="C20" s="22"/>
      <c r="D20" s="22"/>
      <c r="E20" s="23"/>
    </row>
    <row r="21" spans="1:5" s="24" customFormat="1" ht="27.75" customHeight="1" x14ac:dyDescent="0.25">
      <c r="A21" s="32" t="s">
        <v>16</v>
      </c>
      <c r="B21" s="30">
        <f>SUM(B18:B20)</f>
        <v>592474199214</v>
      </c>
      <c r="C21" s="30">
        <f>SUM(C18:C20)</f>
        <v>592403782547</v>
      </c>
      <c r="D21" s="30">
        <f>SUM(D18:D20)</f>
        <v>187417508620</v>
      </c>
      <c r="E21" s="31">
        <f>+D21/C21</f>
        <v>0.31636784595501921</v>
      </c>
    </row>
    <row r="23" spans="1:5" ht="9.75" customHeight="1" x14ac:dyDescent="0.25"/>
  </sheetData>
  <mergeCells count="3">
    <mergeCell ref="A2:E2"/>
    <mergeCell ref="A3:E3"/>
    <mergeCell ref="A15:E15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view="pageBreakPreview" zoomScale="50" zoomScaleSheetLayoutView="50" workbookViewId="0">
      <selection sqref="A1:P47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1"/>
      <c r="B1" s="41"/>
      <c r="C1" s="41"/>
      <c r="D1" s="41"/>
      <c r="E1" s="41"/>
      <c r="F1" s="27"/>
      <c r="G1" s="27"/>
      <c r="H1" s="27"/>
    </row>
    <row r="15" spans="1:18" x14ac:dyDescent="0.25">
      <c r="R15" s="36"/>
    </row>
    <row r="21" spans="18:19" ht="31.5" x14ac:dyDescent="0.25">
      <c r="R21" s="38" t="s">
        <v>0</v>
      </c>
      <c r="S21" s="38"/>
    </row>
    <row r="22" spans="18:19" ht="18.75" x14ac:dyDescent="0.25">
      <c r="R22" s="5" t="s">
        <v>5</v>
      </c>
      <c r="S22" s="7">
        <f>'31-5-2023'!E5</f>
        <v>0.37490439757053989</v>
      </c>
    </row>
    <row r="23" spans="18:19" ht="18.75" x14ac:dyDescent="0.25">
      <c r="R23" s="5" t="s">
        <v>6</v>
      </c>
      <c r="S23" s="7">
        <f>'31-5-2023'!E6</f>
        <v>9.8736985550394452E-2</v>
      </c>
    </row>
    <row r="24" spans="18:19" ht="18.75" x14ac:dyDescent="0.25">
      <c r="R24" s="5" t="s">
        <v>7</v>
      </c>
      <c r="S24" s="7">
        <f>'31-5-2023'!E7</f>
        <v>2.9161219438595971E-2</v>
      </c>
    </row>
    <row r="25" spans="18:19" ht="18.75" x14ac:dyDescent="0.25">
      <c r="R25" s="5" t="s">
        <v>8</v>
      </c>
      <c r="S25" s="7">
        <f>'31-5-2023'!E8</f>
        <v>1.2293826666666667E-2</v>
      </c>
    </row>
    <row r="26" spans="18:19" ht="18.75" x14ac:dyDescent="0.25">
      <c r="R26" s="5" t="s">
        <v>9</v>
      </c>
      <c r="S26" s="7">
        <f>'31-5-2023'!E9</f>
        <v>0.33961689744815338</v>
      </c>
    </row>
    <row r="27" spans="18:19" ht="18.75" x14ac:dyDescent="0.25">
      <c r="R27" s="5" t="s">
        <v>10</v>
      </c>
      <c r="S27" s="7">
        <f>'31-5-2023'!E10</f>
        <v>0.49668685095662685</v>
      </c>
    </row>
    <row r="28" spans="18:19" ht="18.75" x14ac:dyDescent="0.25">
      <c r="R28" s="5" t="s">
        <v>11</v>
      </c>
      <c r="S28" s="7">
        <f>'31-5-2023'!E11</f>
        <v>1.3009479949773169E-2</v>
      </c>
    </row>
    <row r="29" spans="18:19" ht="36" x14ac:dyDescent="0.25">
      <c r="R29" s="33" t="s">
        <v>12</v>
      </c>
      <c r="S29" s="35">
        <f>'31-5-2023'!E13</f>
        <v>0.31636784595501921</v>
      </c>
    </row>
    <row r="34" spans="3:3" ht="254.25" customHeight="1" x14ac:dyDescent="0.25"/>
    <row r="47" spans="3:3" x14ac:dyDescent="0.25">
      <c r="C47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31-5-2023</vt:lpstr>
      <vt:lpstr>Torta</vt:lpstr>
      <vt:lpstr>'31-5-2023'!Área_de_impresión</vt:lpstr>
      <vt:lpstr>Torta!Área_de_impresión</vt:lpstr>
      <vt:lpstr>'31-5-2023'!Print_Area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2023-06-01T13:08:59Z</cp:lastPrinted>
  <dcterms:created xsi:type="dcterms:W3CDTF">2023-03-01T11:48:21Z</dcterms:created>
  <dcterms:modified xsi:type="dcterms:W3CDTF">2023-06-01T13:09:07Z</dcterms:modified>
</cp:coreProperties>
</file>